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Daniela\Documents\03 2025\04 CUENTA PUBLICA\01 IMPRIMIR\"/>
    </mc:Choice>
  </mc:AlternateContent>
  <xr:revisionPtr revIDLastSave="0" documentId="13_ncr:1_{8353047C-BC15-43F7-8735-42BE9114AA65}" xr6:coauthVersionLast="36" xr6:coauthVersionMax="36" xr10:uidLastSave="{00000000-0000-0000-0000-000000000000}"/>
  <workbookProtection workbookPassword="F376" lockStructure="1"/>
  <bookViews>
    <workbookView xWindow="0" yWindow="0" windowWidth="28800" windowHeight="12225" xr2:uid="{00000000-000D-0000-FFFF-FFFF00000000}"/>
  </bookViews>
  <sheets>
    <sheet name="EAEPED_ADMIN" sheetId="1" r:id="rId1"/>
  </sheets>
  <definedNames>
    <definedName name="_xlnm.Print_Area" localSheetId="0">EAEPED_ADMIN!$A$1:$I$96</definedName>
    <definedName name="_xlnm.Print_Titles" localSheetId="0">EAEPED_ADMIN!$2:$8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4" i="1" l="1"/>
  <c r="H74" i="1" s="1"/>
  <c r="E73" i="1"/>
  <c r="H73" i="1" s="1"/>
  <c r="E72" i="1"/>
  <c r="H72" i="1" s="1"/>
  <c r="E71" i="1"/>
  <c r="H71" i="1" s="1"/>
  <c r="H70" i="1"/>
  <c r="E70" i="1"/>
  <c r="E69" i="1"/>
  <c r="H69" i="1" s="1"/>
  <c r="H68" i="1"/>
  <c r="E68" i="1"/>
  <c r="E67" i="1"/>
  <c r="H67" i="1" s="1"/>
  <c r="E66" i="1"/>
  <c r="H66" i="1" s="1"/>
  <c r="E65" i="1"/>
  <c r="H65" i="1" s="1"/>
  <c r="E64" i="1"/>
  <c r="H64" i="1" s="1"/>
  <c r="E63" i="1"/>
  <c r="H63" i="1" s="1"/>
  <c r="H62" i="1"/>
  <c r="E62" i="1"/>
  <c r="E61" i="1"/>
  <c r="H61" i="1" s="1"/>
  <c r="E60" i="1"/>
  <c r="H60" i="1" s="1"/>
  <c r="E59" i="1"/>
  <c r="H59" i="1" s="1"/>
  <c r="E58" i="1"/>
  <c r="H58" i="1" s="1"/>
  <c r="E57" i="1"/>
  <c r="H57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7" i="1"/>
  <c r="H47" i="1" s="1"/>
  <c r="E46" i="1"/>
  <c r="H46" i="1" s="1"/>
  <c r="E45" i="1"/>
  <c r="H45" i="1" s="1"/>
  <c r="E44" i="1"/>
  <c r="H44" i="1" s="1"/>
  <c r="G43" i="1"/>
  <c r="F43" i="1"/>
  <c r="D43" i="1"/>
  <c r="C43" i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E10" i="1"/>
  <c r="H10" i="1" s="1"/>
  <c r="G9" i="1"/>
  <c r="F9" i="1"/>
  <c r="E9" i="1"/>
  <c r="H9" i="1" s="1"/>
  <c r="D9" i="1"/>
  <c r="D82" i="1" s="1"/>
  <c r="C9" i="1"/>
  <c r="C82" i="1" s="1"/>
  <c r="F82" i="1" l="1"/>
  <c r="G82" i="1"/>
  <c r="E43" i="1"/>
  <c r="H43" i="1" s="1"/>
  <c r="H82" i="1"/>
  <c r="E82" i="1"/>
</calcChain>
</file>

<file path=xl/sharedStrings.xml><?xml version="1.0" encoding="utf-8"?>
<sst xmlns="http://schemas.openxmlformats.org/spreadsheetml/2006/main" count="84" uniqueCount="53">
  <si>
    <t>ASEC_EAEPEDCA_2doTRIM_Z6</t>
  </si>
  <si>
    <t xml:space="preserve">UNIVERSIDAD AUTÓNOMA DE CHIHUAHUA 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</si>
  <si>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</si>
  <si>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</si>
  <si>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</si>
  <si>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</si>
  <si>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</si>
  <si>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</si>
  <si>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</si>
  <si>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</si>
  <si>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</si>
  <si>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</si>
  <si>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</si>
  <si>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</si>
  <si>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RECTORÍA</t>
  </si>
  <si>
    <t>SECRETARÍA GENERAL</t>
  </si>
  <si>
    <t>DEPARTAMENTO DE COMUNICACIÓN SOCIAL</t>
  </si>
  <si>
    <t>COORDINACIÓN DE CONSTRUCCIÓN</t>
  </si>
  <si>
    <t>COORDINACIÓN DE TECNOLOGÍAS DE LA INFORMACIÓN</t>
  </si>
  <si>
    <t>COORDINACIÓN DE DEPORTES, ACT. FÍSICA Y RECREACIÓN - CODAFIR</t>
  </si>
  <si>
    <t>DEPARTAMENTO DE AUDITORÍA INTERNA</t>
  </si>
  <si>
    <t>DIRECCIÓN DE PLANEACIÓN</t>
  </si>
  <si>
    <t>ABOGADO GENERAL</t>
  </si>
  <si>
    <t>DIRECCIÓN ACADÉMICA</t>
  </si>
  <si>
    <t>DIRECCIÓN DE EXTENSIÓN Y DIFUSIÓN CULTURAL</t>
  </si>
  <si>
    <t>DIRECCIÓN DE INVESTIGACIÓN Y POSGRADO</t>
  </si>
  <si>
    <t>DIRECCIÓN ADMINISTRATIVA</t>
  </si>
  <si>
    <t>DEFENSORÍA DE LOS DERECHOS UNIVERSITARIOS</t>
  </si>
  <si>
    <t>PATRONATO</t>
  </si>
  <si>
    <t>FACULTAD DE ZOOTECNIA</t>
  </si>
  <si>
    <t>FACULTAD DE CIENCIAS AGRÍCOLAS</t>
  </si>
  <si>
    <t>FACULTAD DE CIENCIAS AGROTECNOLÓGICAS</t>
  </si>
  <si>
    <t>FACULTAD DE INGENIERÍA</t>
  </si>
  <si>
    <t>FACULTAD DE CIENCIAS QUÍMICAS</t>
  </si>
  <si>
    <t>FACULTAD DE CONTADURÍA Y ADMINISTRACIÓN</t>
  </si>
  <si>
    <t>FACULTAD DE ECONOMÍA</t>
  </si>
  <si>
    <t>FACULTAD DE CIENCIAS POLÍTICAS</t>
  </si>
  <si>
    <t>FACULTAD DE DERECHO</t>
  </si>
  <si>
    <t>FACULTAD DE FILOSOFÍA Y LETRAS</t>
  </si>
  <si>
    <t>FACULTAD DE ARTES</t>
  </si>
  <si>
    <t>FACULTAD DE MEDICINA</t>
  </si>
  <si>
    <t>FACULTAD DE ENFERMERÍA</t>
  </si>
  <si>
    <t>FACULTAD DE ODONTOLOGÍA</t>
  </si>
  <si>
    <t>FACULTAD DE CIENCIAS DE LA CULTURA FÍSICA</t>
  </si>
  <si>
    <t>UNIDAD CENTRAL</t>
  </si>
  <si>
    <t>II. Gasto Etiquetado (II=A+B+C+D+E+F+G+H)</t>
  </si>
  <si>
    <t>III. Total de Egresos (III = I + II)</t>
  </si>
  <si>
    <t>SRC3103</t>
  </si>
  <si>
    <t>Del 1 de Enero al 31 de diciembre de 2024 (b)</t>
  </si>
  <si>
    <t>LIC. ALBERTO ELOY ESPINO DICKENS</t>
  </si>
  <si>
    <t>DIRECTOR ADMINISTRATIVO</t>
  </si>
  <si>
    <t>MTRO. LUIS ALFONSO RIVERA CAMPOS</t>
  </si>
  <si>
    <t>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</si>
</sst>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/>
  </cellStyleXfs>
  <cellXfs count="44">
    <xf numFmtId="0" fontId="0" fillId="0" borderId="0" xfId="0" applyNumberFormat="1" applyFont="1" applyFill="1" applyBorder="1" applyProtection="1"/>
    <xf numFmtId="0" fontId="2" fillId="0" borderId="9" xfId="0" applyNumberFormat="1" applyFont="1" applyFill="1" applyBorder="1" applyAlignment="1" applyProtection="1">
      <alignment horizontal="left" vertical="center" wrapText="1"/>
    </xf>
    <xf numFmtId="0" fontId="2" fillId="0" borderId="14" xfId="0" applyNumberFormat="1" applyFont="1" applyFill="1" applyBorder="1" applyAlignment="1" applyProtection="1">
      <alignment horizontal="left" vertical="center" wrapText="1"/>
    </xf>
    <xf numFmtId="0" fontId="2" fillId="0" borderId="14" xfId="0" applyNumberFormat="1" applyFont="1" applyFill="1" applyBorder="1" applyAlignment="1" applyProtection="1">
      <alignment horizontal="justify" vertical="center" wrapText="1"/>
    </xf>
    <xf numFmtId="4" fontId="2" fillId="0" borderId="5" xfId="0" applyNumberFormat="1" applyFont="1" applyFill="1" applyBorder="1" applyAlignment="1" applyProtection="1">
      <alignment horizontal="right" vertical="center" wrapText="1"/>
    </xf>
    <xf numFmtId="0" fontId="4" fillId="0" borderId="13" xfId="0" applyNumberFormat="1" applyFont="1" applyFill="1" applyBorder="1" applyAlignment="1" applyProtection="1">
      <alignment horizontal="justify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3" fillId="0" borderId="14" xfId="0" applyNumberFormat="1" applyFont="1" applyFill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NumberFormat="1" applyFont="1" applyFill="1" applyBorder="1" applyAlignment="1" applyProtection="1">
      <alignment horizontal="left" vertical="center" wrapText="1"/>
      <protection locked="0"/>
    </xf>
    <xf numFmtId="4" fontId="4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NumberFormat="1" applyFont="1" applyFill="1" applyBorder="1" applyAlignment="1" applyProtection="1">
      <alignment horizontal="justify" vertical="center" wrapText="1"/>
      <protection locked="0"/>
    </xf>
    <xf numFmtId="4" fontId="2" fillId="0" borderId="9" xfId="0" applyNumberFormat="1" applyFont="1" applyFill="1" applyBorder="1" applyAlignment="1" applyProtection="1">
      <alignment vertical="center" wrapText="1"/>
    </xf>
    <xf numFmtId="4" fontId="2" fillId="0" borderId="14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Protection="1"/>
    <xf numFmtId="0" fontId="5" fillId="0" borderId="0" xfId="0" applyNumberFormat="1" applyFont="1" applyFill="1" applyBorder="1" applyProtection="1"/>
    <xf numFmtId="4" fontId="2" fillId="0" borderId="9" xfId="0" applyNumberFormat="1" applyFont="1" applyFill="1" applyBorder="1" applyAlignment="1" applyProtection="1">
      <alignment vertical="center" wrapText="1"/>
      <protection locked="0"/>
    </xf>
    <xf numFmtId="4" fontId="2" fillId="0" borderId="14" xfId="0" applyNumberFormat="1" applyFont="1" applyFill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NumberFormat="1" applyFont="1" applyFill="1" applyBorder="1" applyProtection="1">
      <protection locked="0"/>
    </xf>
    <xf numFmtId="164" fontId="3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5" xfId="0" applyNumberFormat="1" applyFont="1" applyFill="1" applyBorder="1" applyAlignment="1" applyProtection="1">
      <alignment horizontal="right" vertical="center" wrapText="1"/>
      <protection locked="0"/>
    </xf>
    <xf numFmtId="164" fontId="3" fillId="0" borderId="14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15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10" xfId="0" applyNumberFormat="1" applyFont="1" applyFill="1" applyBorder="1" applyAlignment="1" applyProtection="1">
      <alignment horizontal="center" vertical="center" wrapText="1"/>
    </xf>
    <xf numFmtId="49" fontId="2" fillId="2" borderId="11" xfId="0" applyNumberFormat="1" applyFont="1" applyFill="1" applyBorder="1" applyAlignment="1" applyProtection="1">
      <alignment horizontal="center" vertical="center" wrapText="1"/>
    </xf>
    <xf numFmtId="49" fontId="2" fillId="2" borderId="12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 applyProtection="1">
      <alignment horizontal="center" vertical="center" wrapText="1"/>
    </xf>
    <xf numFmtId="49" fontId="2" fillId="2" borderId="0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  <xf numFmtId="49" fontId="2" fillId="2" borderId="8" xfId="0" applyNumberFormat="1" applyFont="1" applyFill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97"/>
  <sheetViews>
    <sheetView tabSelected="1" view="pageBreakPreview" zoomScale="60" zoomScaleNormal="90" workbookViewId="0">
      <selection activeCell="H20" sqref="H20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5703125" style="14" customWidth="1"/>
    <col min="9" max="9" width="3.5703125" style="14" customWidth="1"/>
    <col min="10" max="10" width="11.42578125" style="14" customWidth="1"/>
    <col min="11" max="16384" width="11.42578125" style="14"/>
  </cols>
  <sheetData>
    <row r="1" spans="2:9" ht="11.25" customHeight="1" x14ac:dyDescent="0.2">
      <c r="I1" s="15" t="s">
        <v>0</v>
      </c>
    </row>
    <row r="2" spans="2:9" x14ac:dyDescent="0.2">
      <c r="B2" s="32" t="s">
        <v>1</v>
      </c>
      <c r="C2" s="33"/>
      <c r="D2" s="33"/>
      <c r="E2" s="33"/>
      <c r="F2" s="33"/>
      <c r="G2" s="33"/>
      <c r="H2" s="34"/>
    </row>
    <row r="3" spans="2:9" x14ac:dyDescent="0.2">
      <c r="B3" s="35" t="s">
        <v>2</v>
      </c>
      <c r="C3" s="36"/>
      <c r="D3" s="36"/>
      <c r="E3" s="36"/>
      <c r="F3" s="36"/>
      <c r="G3" s="36"/>
      <c r="H3" s="37"/>
    </row>
    <row r="4" spans="2:9" x14ac:dyDescent="0.2">
      <c r="B4" s="35" t="s">
        <v>3</v>
      </c>
      <c r="C4" s="36"/>
      <c r="D4" s="36"/>
      <c r="E4" s="36"/>
      <c r="F4" s="36"/>
      <c r="G4" s="36"/>
      <c r="H4" s="37"/>
    </row>
    <row r="5" spans="2:9" x14ac:dyDescent="0.2">
      <c r="B5" s="38" t="s">
        <v>48</v>
      </c>
      <c r="C5" s="39"/>
      <c r="D5" s="39"/>
      <c r="E5" s="39"/>
      <c r="F5" s="39"/>
      <c r="G5" s="39"/>
      <c r="H5" s="40"/>
    </row>
    <row r="6" spans="2:9" x14ac:dyDescent="0.2">
      <c r="B6" s="41" t="s">
        <v>4</v>
      </c>
      <c r="C6" s="42"/>
      <c r="D6" s="42"/>
      <c r="E6" s="42"/>
      <c r="F6" s="42"/>
      <c r="G6" s="42"/>
      <c r="H6" s="43"/>
    </row>
    <row r="7" spans="2:9" x14ac:dyDescent="0.2">
      <c r="B7" s="27" t="s">
        <v>5</v>
      </c>
      <c r="C7" s="29" t="s">
        <v>6</v>
      </c>
      <c r="D7" s="30"/>
      <c r="E7" s="30"/>
      <c r="F7" s="30"/>
      <c r="G7" s="31"/>
      <c r="H7" s="27" t="s">
        <v>7</v>
      </c>
    </row>
    <row r="8" spans="2:9" ht="24" x14ac:dyDescent="0.2">
      <c r="B8" s="28"/>
      <c r="C8" s="18" t="s">
        <v>8</v>
      </c>
      <c r="D8" s="18" t="s">
        <v>9</v>
      </c>
      <c r="E8" s="18" t="s">
        <v>10</v>
      </c>
      <c r="F8" s="18" t="s">
        <v>11</v>
      </c>
      <c r="G8" s="18" t="s">
        <v>12</v>
      </c>
      <c r="H8" s="28"/>
    </row>
    <row r="9" spans="2:9" ht="24.75" customHeight="1" x14ac:dyDescent="0.2">
      <c r="B9" s="1" t="s">
        <v>13</v>
      </c>
      <c r="C9" s="12">
        <f>SUM(C10:C41)</f>
        <v>806051272.54999995</v>
      </c>
      <c r="D9" s="12">
        <f>SUM(D10:D41)</f>
        <v>239790992.34999999</v>
      </c>
      <c r="E9" s="16">
        <f>SUM(C9:D9)</f>
        <v>1045842264.9</v>
      </c>
      <c r="F9" s="12">
        <f>SUM(F10:F41)</f>
        <v>730018515.12</v>
      </c>
      <c r="G9" s="12">
        <f>SUM(G10:G41)</f>
        <v>666240423.07999992</v>
      </c>
      <c r="H9" s="16">
        <f>SUM(E9-F9)</f>
        <v>315823749.77999997</v>
      </c>
    </row>
    <row r="10" spans="2:9" x14ac:dyDescent="0.2">
      <c r="B10" s="7" t="s">
        <v>14</v>
      </c>
      <c r="C10" s="8">
        <v>6048013.96</v>
      </c>
      <c r="D10" s="8">
        <v>4192231.58</v>
      </c>
      <c r="E10" s="8">
        <f>SUM(C10:D10)</f>
        <v>10240245.539999999</v>
      </c>
      <c r="F10" s="23">
        <v>10181630.300000001</v>
      </c>
      <c r="G10" s="23">
        <v>9310430.1099999994</v>
      </c>
      <c r="H10" s="8">
        <f>SUM(E10-F10)</f>
        <v>58615.239999998361</v>
      </c>
    </row>
    <row r="11" spans="2:9" x14ac:dyDescent="0.2">
      <c r="B11" s="7" t="s">
        <v>15</v>
      </c>
      <c r="C11" s="8">
        <v>25540449.539999999</v>
      </c>
      <c r="D11" s="8">
        <v>-79762.81</v>
      </c>
      <c r="E11" s="8">
        <f t="shared" ref="E11:E41" si="0">SUM(C11:D11)</f>
        <v>25460686.73</v>
      </c>
      <c r="F11" s="21">
        <v>24440882.579999998</v>
      </c>
      <c r="G11" s="21">
        <v>23055215.199999999</v>
      </c>
      <c r="H11" s="8">
        <f t="shared" ref="H11:H41" si="1">SUM(E11-F11)</f>
        <v>1019804.1500000022</v>
      </c>
    </row>
    <row r="12" spans="2:9" ht="24" x14ac:dyDescent="0.2">
      <c r="B12" s="7" t="s">
        <v>16</v>
      </c>
      <c r="C12" s="8">
        <v>12577379.220000001</v>
      </c>
      <c r="D12" s="8">
        <v>558812.28</v>
      </c>
      <c r="E12" s="8">
        <f t="shared" si="0"/>
        <v>13136191.5</v>
      </c>
      <c r="F12" s="21">
        <v>10434396.32</v>
      </c>
      <c r="G12" s="21">
        <v>8982795.0099999998</v>
      </c>
      <c r="H12" s="8">
        <f t="shared" si="1"/>
        <v>2701795.1799999997</v>
      </c>
    </row>
    <row r="13" spans="2:9" x14ac:dyDescent="0.2">
      <c r="B13" s="7" t="s">
        <v>17</v>
      </c>
      <c r="C13" s="8">
        <v>4049776.91</v>
      </c>
      <c r="D13" s="8">
        <v>-1495072.5</v>
      </c>
      <c r="E13" s="8">
        <f t="shared" si="0"/>
        <v>2554704.41</v>
      </c>
      <c r="F13" s="21">
        <v>787528.17</v>
      </c>
      <c r="G13" s="21">
        <v>739813.67</v>
      </c>
      <c r="H13" s="8">
        <f t="shared" si="1"/>
        <v>1767176.2400000002</v>
      </c>
    </row>
    <row r="14" spans="2:9" ht="24" x14ac:dyDescent="0.2">
      <c r="B14" s="7" t="s">
        <v>18</v>
      </c>
      <c r="C14" s="8">
        <v>14784481.52</v>
      </c>
      <c r="D14" s="8">
        <v>-1902199.45</v>
      </c>
      <c r="E14" s="8">
        <f t="shared" si="0"/>
        <v>12882282.07</v>
      </c>
      <c r="F14" s="21">
        <v>9762843.2300000004</v>
      </c>
      <c r="G14" s="21">
        <v>8202618.4000000004</v>
      </c>
      <c r="H14" s="8">
        <f t="shared" si="1"/>
        <v>3119438.84</v>
      </c>
    </row>
    <row r="15" spans="2:9" ht="24" x14ac:dyDescent="0.2">
      <c r="B15" s="7" t="s">
        <v>19</v>
      </c>
      <c r="C15" s="8">
        <v>22838699.370000001</v>
      </c>
      <c r="D15" s="8">
        <v>15940905.98</v>
      </c>
      <c r="E15" s="8">
        <f t="shared" si="0"/>
        <v>38779605.350000001</v>
      </c>
      <c r="F15" s="21">
        <v>37392659.07</v>
      </c>
      <c r="G15" s="21">
        <v>36281312.350000001</v>
      </c>
      <c r="H15" s="8">
        <f t="shared" si="1"/>
        <v>1386946.2800000012</v>
      </c>
    </row>
    <row r="16" spans="2:9" x14ac:dyDescent="0.2">
      <c r="B16" s="7" t="s">
        <v>20</v>
      </c>
      <c r="C16" s="8">
        <v>1573726.79</v>
      </c>
      <c r="D16" s="8">
        <v>-20801.3</v>
      </c>
      <c r="E16" s="8">
        <f t="shared" si="0"/>
        <v>1552925.49</v>
      </c>
      <c r="F16" s="21">
        <v>695658.76</v>
      </c>
      <c r="G16" s="21">
        <v>615577.41</v>
      </c>
      <c r="H16" s="8">
        <f t="shared" si="1"/>
        <v>857266.73</v>
      </c>
    </row>
    <row r="17" spans="2:8" x14ac:dyDescent="0.2">
      <c r="B17" s="7" t="s">
        <v>21</v>
      </c>
      <c r="C17" s="8">
        <v>3725422.99</v>
      </c>
      <c r="D17" s="8">
        <v>-144677.17000000001</v>
      </c>
      <c r="E17" s="8">
        <f t="shared" si="0"/>
        <v>3580745.8200000003</v>
      </c>
      <c r="F17" s="21">
        <v>1415014.2</v>
      </c>
      <c r="G17" s="21">
        <v>1153259.5</v>
      </c>
      <c r="H17" s="8">
        <f t="shared" si="1"/>
        <v>2165731.62</v>
      </c>
    </row>
    <row r="18" spans="2:8" x14ac:dyDescent="0.2">
      <c r="B18" s="7" t="s">
        <v>22</v>
      </c>
      <c r="C18" s="8">
        <v>1102879.27</v>
      </c>
      <c r="D18" s="8">
        <v>92263.86</v>
      </c>
      <c r="E18" s="8">
        <f t="shared" si="0"/>
        <v>1195143.1300000001</v>
      </c>
      <c r="F18" s="21">
        <v>1164698.76</v>
      </c>
      <c r="G18" s="21">
        <v>1026334.25</v>
      </c>
      <c r="H18" s="8">
        <f t="shared" si="1"/>
        <v>30444.370000000112</v>
      </c>
    </row>
    <row r="19" spans="2:8" x14ac:dyDescent="0.2">
      <c r="B19" s="7" t="s">
        <v>23</v>
      </c>
      <c r="C19" s="8">
        <v>32158302.010000002</v>
      </c>
      <c r="D19" s="21">
        <v>-1221546.5900000001</v>
      </c>
      <c r="E19" s="8">
        <f t="shared" si="0"/>
        <v>30936755.420000002</v>
      </c>
      <c r="F19" s="21">
        <v>20365748.109999999</v>
      </c>
      <c r="G19" s="21">
        <v>17920611.699999999</v>
      </c>
      <c r="H19" s="8">
        <f t="shared" si="1"/>
        <v>10571007.310000002</v>
      </c>
    </row>
    <row r="20" spans="2:8" ht="24" x14ac:dyDescent="0.2">
      <c r="B20" s="7" t="s">
        <v>24</v>
      </c>
      <c r="C20" s="8">
        <v>7961737.7800000003</v>
      </c>
      <c r="D20" s="21">
        <v>-929954.78</v>
      </c>
      <c r="E20" s="8">
        <f t="shared" si="0"/>
        <v>7031783</v>
      </c>
      <c r="F20" s="21">
        <v>5215746.21</v>
      </c>
      <c r="G20" s="21">
        <v>4040022.65</v>
      </c>
      <c r="H20" s="8">
        <f t="shared" si="1"/>
        <v>1816036.79</v>
      </c>
    </row>
    <row r="21" spans="2:8" ht="24" x14ac:dyDescent="0.2">
      <c r="B21" s="7" t="s">
        <v>25</v>
      </c>
      <c r="C21" s="8">
        <v>4561003.4000000004</v>
      </c>
      <c r="D21" s="21">
        <v>1637627.49</v>
      </c>
      <c r="E21" s="8">
        <f t="shared" si="0"/>
        <v>6198630.8900000006</v>
      </c>
      <c r="F21" s="21">
        <v>4987715.0199999996</v>
      </c>
      <c r="G21" s="21">
        <v>3637101.99</v>
      </c>
      <c r="H21" s="8">
        <f t="shared" si="1"/>
        <v>1210915.870000001</v>
      </c>
    </row>
    <row r="22" spans="2:8" x14ac:dyDescent="0.2">
      <c r="B22" s="7" t="s">
        <v>26</v>
      </c>
      <c r="C22" s="8">
        <v>14334969.25</v>
      </c>
      <c r="D22" s="21">
        <v>404097.72</v>
      </c>
      <c r="E22" s="8">
        <f t="shared" si="0"/>
        <v>14739066.970000001</v>
      </c>
      <c r="F22" s="21">
        <v>10809001.390000001</v>
      </c>
      <c r="G22" s="21">
        <v>9108569</v>
      </c>
      <c r="H22" s="8">
        <f t="shared" si="1"/>
        <v>3930065.58</v>
      </c>
    </row>
    <row r="23" spans="2:8" ht="24" x14ac:dyDescent="0.2">
      <c r="B23" s="7" t="s">
        <v>27</v>
      </c>
      <c r="C23" s="8">
        <v>1978890.31</v>
      </c>
      <c r="D23" s="21">
        <v>1417459.99</v>
      </c>
      <c r="E23" s="8">
        <f t="shared" si="0"/>
        <v>3396350.3</v>
      </c>
      <c r="F23" s="21">
        <v>1361709.23</v>
      </c>
      <c r="G23" s="21">
        <v>1270034.74</v>
      </c>
      <c r="H23" s="8">
        <f t="shared" si="1"/>
        <v>2034641.0699999998</v>
      </c>
    </row>
    <row r="24" spans="2:8" x14ac:dyDescent="0.2">
      <c r="B24" s="7" t="s">
        <v>28</v>
      </c>
      <c r="C24" s="8">
        <v>428816.01</v>
      </c>
      <c r="D24" s="21">
        <v>12463.15</v>
      </c>
      <c r="E24" s="8">
        <f t="shared" si="0"/>
        <v>441279.16000000003</v>
      </c>
      <c r="F24" s="21">
        <v>140180.74</v>
      </c>
      <c r="G24" s="21">
        <v>117133.65</v>
      </c>
      <c r="H24" s="8">
        <f t="shared" si="1"/>
        <v>301098.42000000004</v>
      </c>
    </row>
    <row r="25" spans="2:8" x14ac:dyDescent="0.2">
      <c r="B25" s="7" t="s">
        <v>29</v>
      </c>
      <c r="C25" s="8">
        <v>14672987.029999999</v>
      </c>
      <c r="D25" s="8">
        <v>263638.34000000003</v>
      </c>
      <c r="E25" s="8">
        <f t="shared" si="0"/>
        <v>14936625.369999999</v>
      </c>
      <c r="F25" s="21">
        <v>13161600.75</v>
      </c>
      <c r="G25" s="21">
        <v>11459212.779999999</v>
      </c>
      <c r="H25" s="8">
        <f t="shared" si="1"/>
        <v>1775024.6199999992</v>
      </c>
    </row>
    <row r="26" spans="2:8" x14ac:dyDescent="0.2">
      <c r="B26" s="7" t="s">
        <v>30</v>
      </c>
      <c r="C26" s="8">
        <v>12327233.92</v>
      </c>
      <c r="D26" s="8">
        <v>-1550654.33</v>
      </c>
      <c r="E26" s="8">
        <f t="shared" si="0"/>
        <v>10776579.59</v>
      </c>
      <c r="F26" s="21">
        <v>8979421.9499999993</v>
      </c>
      <c r="G26" s="21">
        <v>6920667.96</v>
      </c>
      <c r="H26" s="8">
        <f t="shared" si="1"/>
        <v>1797157.6400000006</v>
      </c>
    </row>
    <row r="27" spans="2:8" ht="24" x14ac:dyDescent="0.2">
      <c r="B27" s="7" t="s">
        <v>31</v>
      </c>
      <c r="C27" s="8">
        <v>9689727.0199999996</v>
      </c>
      <c r="D27" s="8">
        <v>5519989</v>
      </c>
      <c r="E27" s="8">
        <f t="shared" si="0"/>
        <v>15209716.02</v>
      </c>
      <c r="F27" s="21">
        <v>11197526.18</v>
      </c>
      <c r="G27" s="21">
        <v>9627171.7899999991</v>
      </c>
      <c r="H27" s="8">
        <f t="shared" si="1"/>
        <v>4012189.84</v>
      </c>
    </row>
    <row r="28" spans="2:8" x14ac:dyDescent="0.2">
      <c r="B28" s="7" t="s">
        <v>32</v>
      </c>
      <c r="C28" s="8">
        <v>24267116.309999999</v>
      </c>
      <c r="D28" s="8">
        <v>1966183.91</v>
      </c>
      <c r="E28" s="8">
        <f t="shared" si="0"/>
        <v>26233300.219999999</v>
      </c>
      <c r="F28" s="21">
        <v>19998954.390000001</v>
      </c>
      <c r="G28" s="21">
        <v>17449003.84</v>
      </c>
      <c r="H28" s="8">
        <f t="shared" si="1"/>
        <v>6234345.8299999982</v>
      </c>
    </row>
    <row r="29" spans="2:8" x14ac:dyDescent="0.2">
      <c r="B29" s="7" t="s">
        <v>33</v>
      </c>
      <c r="C29" s="8">
        <v>24082409.84</v>
      </c>
      <c r="D29" s="8">
        <v>339103.99</v>
      </c>
      <c r="E29" s="8">
        <f t="shared" si="0"/>
        <v>24421513.829999998</v>
      </c>
      <c r="F29" s="21">
        <v>15758854.76</v>
      </c>
      <c r="G29" s="21">
        <v>13258328.060000001</v>
      </c>
      <c r="H29" s="8">
        <f t="shared" si="1"/>
        <v>8662659.0699999984</v>
      </c>
    </row>
    <row r="30" spans="2:8" ht="24" x14ac:dyDescent="0.2">
      <c r="B30" s="7" t="s">
        <v>34</v>
      </c>
      <c r="C30" s="8">
        <v>34109899.950000003</v>
      </c>
      <c r="D30" s="8">
        <v>-1999113.87</v>
      </c>
      <c r="E30" s="8">
        <f t="shared" si="0"/>
        <v>32110786.080000002</v>
      </c>
      <c r="F30" s="21">
        <v>24801693.68</v>
      </c>
      <c r="G30" s="21">
        <v>21270171.559999999</v>
      </c>
      <c r="H30" s="8">
        <f t="shared" si="1"/>
        <v>7309092.4000000022</v>
      </c>
    </row>
    <row r="31" spans="2:8" x14ac:dyDescent="0.2">
      <c r="B31" s="7" t="s">
        <v>35</v>
      </c>
      <c r="C31" s="8">
        <v>3048869.8</v>
      </c>
      <c r="D31" s="8">
        <v>-373751.01</v>
      </c>
      <c r="E31" s="8">
        <f t="shared" si="0"/>
        <v>2675118.79</v>
      </c>
      <c r="F31" s="21">
        <v>1936944.16</v>
      </c>
      <c r="G31" s="21">
        <v>1479109.56</v>
      </c>
      <c r="H31" s="8">
        <f t="shared" si="1"/>
        <v>738174.63000000012</v>
      </c>
    </row>
    <row r="32" spans="2:8" x14ac:dyDescent="0.2">
      <c r="B32" s="7" t="s">
        <v>36</v>
      </c>
      <c r="C32" s="8">
        <v>11176197.050000001</v>
      </c>
      <c r="D32" s="8">
        <v>-3425803.26</v>
      </c>
      <c r="E32" s="8">
        <f t="shared" si="0"/>
        <v>7750393.790000001</v>
      </c>
      <c r="F32" s="21">
        <v>4730888.8099999996</v>
      </c>
      <c r="G32" s="21">
        <v>3104421.67</v>
      </c>
      <c r="H32" s="8">
        <f t="shared" si="1"/>
        <v>3019504.9800000014</v>
      </c>
    </row>
    <row r="33" spans="2:8" x14ac:dyDescent="0.2">
      <c r="B33" s="7" t="s">
        <v>37</v>
      </c>
      <c r="C33" s="8">
        <v>15940158.4</v>
      </c>
      <c r="D33" s="8">
        <v>-3322668.32</v>
      </c>
      <c r="E33" s="8">
        <f t="shared" si="0"/>
        <v>12617490.08</v>
      </c>
      <c r="F33" s="21">
        <v>6345031.5099999998</v>
      </c>
      <c r="G33" s="21">
        <v>5325089.32</v>
      </c>
      <c r="H33" s="8">
        <f t="shared" si="1"/>
        <v>6272458.5700000003</v>
      </c>
    </row>
    <row r="34" spans="2:8" x14ac:dyDescent="0.2">
      <c r="B34" s="7" t="s">
        <v>38</v>
      </c>
      <c r="C34" s="8">
        <v>22129030.850000001</v>
      </c>
      <c r="D34" s="8">
        <v>-3908981.37</v>
      </c>
      <c r="E34" s="8">
        <f t="shared" si="0"/>
        <v>18220049.48</v>
      </c>
      <c r="F34" s="21">
        <v>9143678.8800000008</v>
      </c>
      <c r="G34" s="21">
        <v>7742465.2300000004</v>
      </c>
      <c r="H34" s="8">
        <f t="shared" si="1"/>
        <v>9076370.5999999996</v>
      </c>
    </row>
    <row r="35" spans="2:8" x14ac:dyDescent="0.2">
      <c r="B35" s="7" t="s">
        <v>39</v>
      </c>
      <c r="C35" s="8">
        <v>7332651.9000000004</v>
      </c>
      <c r="D35" s="8">
        <v>-1780503.85</v>
      </c>
      <c r="E35" s="8">
        <f t="shared" si="0"/>
        <v>5552148.0500000007</v>
      </c>
      <c r="F35" s="21">
        <v>4320736.55</v>
      </c>
      <c r="G35" s="21">
        <v>3325197.06</v>
      </c>
      <c r="H35" s="8">
        <f t="shared" si="1"/>
        <v>1231411.5000000009</v>
      </c>
    </row>
    <row r="36" spans="2:8" x14ac:dyDescent="0.2">
      <c r="B36" s="7" t="s">
        <v>40</v>
      </c>
      <c r="C36" s="8">
        <v>19650191.379999999</v>
      </c>
      <c r="D36" s="8">
        <v>2053108.81</v>
      </c>
      <c r="E36" s="8">
        <f t="shared" si="0"/>
        <v>21703300.189999998</v>
      </c>
      <c r="F36" s="21">
        <v>14789691.539999999</v>
      </c>
      <c r="G36" s="21">
        <v>12543051.119999999</v>
      </c>
      <c r="H36" s="8">
        <f t="shared" si="1"/>
        <v>6913608.6499999985</v>
      </c>
    </row>
    <row r="37" spans="2:8" x14ac:dyDescent="0.2">
      <c r="B37" s="7" t="s">
        <v>41</v>
      </c>
      <c r="C37" s="8">
        <v>21406709.77</v>
      </c>
      <c r="D37" s="8">
        <v>-3855230.24</v>
      </c>
      <c r="E37" s="8">
        <f t="shared" si="0"/>
        <v>17551479.530000001</v>
      </c>
      <c r="F37" s="21">
        <v>8442774.8300000001</v>
      </c>
      <c r="G37" s="21">
        <v>7095932.5300000003</v>
      </c>
      <c r="H37" s="8">
        <f t="shared" si="1"/>
        <v>9108704.7000000011</v>
      </c>
    </row>
    <row r="38" spans="2:8" x14ac:dyDescent="0.2">
      <c r="B38" s="7" t="s">
        <v>42</v>
      </c>
      <c r="C38" s="8">
        <v>26512509.710000001</v>
      </c>
      <c r="D38" s="8">
        <v>83685.009999999995</v>
      </c>
      <c r="E38" s="8">
        <f t="shared" si="0"/>
        <v>26596194.720000003</v>
      </c>
      <c r="F38" s="21">
        <v>20526932.82</v>
      </c>
      <c r="G38" s="21">
        <v>16710745.359999999</v>
      </c>
      <c r="H38" s="8">
        <f t="shared" si="1"/>
        <v>6069261.9000000022</v>
      </c>
    </row>
    <row r="39" spans="2:8" ht="24" x14ac:dyDescent="0.2">
      <c r="B39" s="7" t="s">
        <v>43</v>
      </c>
      <c r="C39" s="8">
        <v>23047339.68</v>
      </c>
      <c r="D39" s="8">
        <v>3192619.99</v>
      </c>
      <c r="E39" s="8">
        <f t="shared" si="0"/>
        <v>26239959.670000002</v>
      </c>
      <c r="F39" s="21">
        <v>18160825.350000001</v>
      </c>
      <c r="G39" s="21">
        <v>15802476.25</v>
      </c>
      <c r="H39" s="8">
        <f t="shared" si="1"/>
        <v>8079134.3200000003</v>
      </c>
    </row>
    <row r="40" spans="2:8" x14ac:dyDescent="0.2">
      <c r="B40" s="7" t="s">
        <v>44</v>
      </c>
      <c r="C40" s="8">
        <v>382993691.61000001</v>
      </c>
      <c r="D40" s="8">
        <v>228127522.09999999</v>
      </c>
      <c r="E40" s="8">
        <f t="shared" si="0"/>
        <v>611121213.71000004</v>
      </c>
      <c r="F40" s="21">
        <v>408567546.87</v>
      </c>
      <c r="G40" s="21">
        <v>387666549.36000001</v>
      </c>
      <c r="H40" s="8">
        <f t="shared" si="1"/>
        <v>202553666.84000003</v>
      </c>
    </row>
    <row r="41" spans="2:8" x14ac:dyDescent="0.2">
      <c r="B41" s="7"/>
      <c r="C41" s="8">
        <v>0</v>
      </c>
      <c r="D41" s="8">
        <v>0</v>
      </c>
      <c r="E41" s="8">
        <f t="shared" si="0"/>
        <v>0</v>
      </c>
      <c r="F41" s="8">
        <v>0</v>
      </c>
      <c r="G41" s="8">
        <v>0</v>
      </c>
      <c r="H41" s="8">
        <f t="shared" si="1"/>
        <v>0</v>
      </c>
    </row>
    <row r="42" spans="2:8" ht="12" customHeight="1" x14ac:dyDescent="0.2">
      <c r="B42" s="9"/>
      <c r="C42" s="10"/>
      <c r="D42" s="10"/>
      <c r="E42" s="10"/>
      <c r="F42" s="10"/>
      <c r="G42" s="10"/>
      <c r="H42" s="10"/>
    </row>
    <row r="43" spans="2:8" ht="25.5" customHeight="1" x14ac:dyDescent="0.2">
      <c r="B43" s="2" t="s">
        <v>45</v>
      </c>
      <c r="C43" s="13">
        <f>SUM(C44:C80)</f>
        <v>1878942840.9999998</v>
      </c>
      <c r="D43" s="13">
        <f t="shared" ref="D43:G43" si="2">SUM(D44:D80)</f>
        <v>211097262.18999994</v>
      </c>
      <c r="E43" s="17">
        <f t="shared" ref="E43:E74" si="3">SUM(C43:D43)</f>
        <v>2090040103.1899996</v>
      </c>
      <c r="F43" s="13">
        <f t="shared" si="2"/>
        <v>2065139493.0000002</v>
      </c>
      <c r="G43" s="13">
        <f t="shared" si="2"/>
        <v>2015795177.73</v>
      </c>
      <c r="H43" s="17">
        <f>SUM(E43-F43)</f>
        <v>24900610.189999342</v>
      </c>
    </row>
    <row r="44" spans="2:8" x14ac:dyDescent="0.2">
      <c r="B44" s="7" t="s">
        <v>14</v>
      </c>
      <c r="C44" s="8">
        <v>17951015.359999999</v>
      </c>
      <c r="D44" s="8">
        <v>-5590662.2000000002</v>
      </c>
      <c r="E44" s="8">
        <f t="shared" si="3"/>
        <v>12360353.16</v>
      </c>
      <c r="F44" s="23">
        <v>12360353.16</v>
      </c>
      <c r="G44" s="23">
        <v>12241875.109999999</v>
      </c>
      <c r="H44" s="8">
        <f t="shared" ref="H44:H74" si="4">SUM(E44-F44)</f>
        <v>0</v>
      </c>
    </row>
    <row r="45" spans="2:8" x14ac:dyDescent="0.2">
      <c r="B45" s="7" t="s">
        <v>15</v>
      </c>
      <c r="C45" s="8">
        <v>30049366.260000002</v>
      </c>
      <c r="D45" s="8">
        <v>-5544224.2199999997</v>
      </c>
      <c r="E45" s="8">
        <f t="shared" si="3"/>
        <v>24505142.040000003</v>
      </c>
      <c r="F45" s="23">
        <v>24505142.039999999</v>
      </c>
      <c r="G45" s="23">
        <v>24217518.120000001</v>
      </c>
      <c r="H45" s="8">
        <f t="shared" si="4"/>
        <v>3.7252902984619141E-9</v>
      </c>
    </row>
    <row r="46" spans="2:8" ht="24" x14ac:dyDescent="0.2">
      <c r="B46" s="7" t="s">
        <v>16</v>
      </c>
      <c r="C46" s="8">
        <v>14586559.800000001</v>
      </c>
      <c r="D46" s="8">
        <v>-793520.95</v>
      </c>
      <c r="E46" s="8">
        <f t="shared" si="3"/>
        <v>13793038.850000001</v>
      </c>
      <c r="F46" s="23">
        <v>13793038.85</v>
      </c>
      <c r="G46" s="23">
        <v>13641155.75</v>
      </c>
      <c r="H46" s="8">
        <f t="shared" si="4"/>
        <v>1.862645149230957E-9</v>
      </c>
    </row>
    <row r="47" spans="2:8" x14ac:dyDescent="0.2">
      <c r="B47" s="7" t="s">
        <v>17</v>
      </c>
      <c r="C47" s="8">
        <v>14758455.039999999</v>
      </c>
      <c r="D47" s="8">
        <v>-9812039.0899999999</v>
      </c>
      <c r="E47" s="8">
        <f t="shared" si="3"/>
        <v>4946415.9499999993</v>
      </c>
      <c r="F47" s="23">
        <v>4946415.95</v>
      </c>
      <c r="G47" s="23">
        <v>4899130.6900000004</v>
      </c>
      <c r="H47" s="8">
        <f t="shared" si="4"/>
        <v>-9.3132257461547852E-10</v>
      </c>
    </row>
    <row r="48" spans="2:8" ht="24" x14ac:dyDescent="0.2">
      <c r="B48" s="7" t="s">
        <v>18</v>
      </c>
      <c r="C48" s="8">
        <v>24750306.559999999</v>
      </c>
      <c r="D48" s="8">
        <v>-2177933.13</v>
      </c>
      <c r="E48" s="8">
        <f t="shared" si="3"/>
        <v>22572373.43</v>
      </c>
      <c r="F48" s="21">
        <v>22572373.43</v>
      </c>
      <c r="G48" s="21">
        <v>22305353.199999999</v>
      </c>
      <c r="H48" s="8">
        <f t="shared" si="4"/>
        <v>0</v>
      </c>
    </row>
    <row r="49" spans="2:8" ht="24" x14ac:dyDescent="0.2">
      <c r="B49" s="7" t="s">
        <v>19</v>
      </c>
      <c r="C49" s="8">
        <v>21584462.989999998</v>
      </c>
      <c r="D49" s="21">
        <v>4282374.93</v>
      </c>
      <c r="E49" s="8">
        <f t="shared" si="3"/>
        <v>25866837.919999998</v>
      </c>
      <c r="F49" s="21">
        <v>25866837.91</v>
      </c>
      <c r="G49" s="21">
        <v>25567216.109999999</v>
      </c>
      <c r="H49" s="8">
        <f t="shared" si="4"/>
        <v>9.9999979138374329E-3</v>
      </c>
    </row>
    <row r="50" spans="2:8" x14ac:dyDescent="0.2">
      <c r="B50" s="7" t="s">
        <v>20</v>
      </c>
      <c r="C50" s="8">
        <v>8616424.5700000003</v>
      </c>
      <c r="D50" s="21">
        <v>-631371.02</v>
      </c>
      <c r="E50" s="8">
        <f t="shared" si="3"/>
        <v>7985053.5500000007</v>
      </c>
      <c r="F50" s="21">
        <v>7985053.5499999998</v>
      </c>
      <c r="G50" s="21">
        <v>7908335.3600000003</v>
      </c>
      <c r="H50" s="8">
        <f t="shared" si="4"/>
        <v>9.3132257461547852E-10</v>
      </c>
    </row>
    <row r="51" spans="2:8" x14ac:dyDescent="0.2">
      <c r="B51" s="7" t="s">
        <v>21</v>
      </c>
      <c r="C51" s="8">
        <v>10019854.289999999</v>
      </c>
      <c r="D51" s="21">
        <v>-780900.83</v>
      </c>
      <c r="E51" s="8">
        <f t="shared" si="3"/>
        <v>9238953.459999999</v>
      </c>
      <c r="F51" s="21">
        <v>9238953.4600000009</v>
      </c>
      <c r="G51" s="21">
        <v>9146635.7300000004</v>
      </c>
      <c r="H51" s="8">
        <f t="shared" si="4"/>
        <v>-1.862645149230957E-9</v>
      </c>
    </row>
    <row r="52" spans="2:8" x14ac:dyDescent="0.2">
      <c r="B52" s="7" t="s">
        <v>22</v>
      </c>
      <c r="C52" s="8">
        <v>9516066.3300000001</v>
      </c>
      <c r="D52" s="21">
        <v>-116215.81</v>
      </c>
      <c r="E52" s="8">
        <f t="shared" si="3"/>
        <v>9399850.5199999996</v>
      </c>
      <c r="F52" s="21">
        <v>9399850.5199999996</v>
      </c>
      <c r="G52" s="21">
        <v>9325389.9299999997</v>
      </c>
      <c r="H52" s="8">
        <f t="shared" si="4"/>
        <v>0</v>
      </c>
    </row>
    <row r="53" spans="2:8" x14ac:dyDescent="0.2">
      <c r="B53" s="7" t="s">
        <v>23</v>
      </c>
      <c r="C53" s="8">
        <v>65381083.57</v>
      </c>
      <c r="D53" s="21">
        <v>-11380685.24</v>
      </c>
      <c r="E53" s="8">
        <f t="shared" si="3"/>
        <v>54000398.329999998</v>
      </c>
      <c r="F53" s="21">
        <v>54000398.329999998</v>
      </c>
      <c r="G53" s="21">
        <v>53309283.07</v>
      </c>
      <c r="H53" s="8">
        <f t="shared" si="4"/>
        <v>0</v>
      </c>
    </row>
    <row r="54" spans="2:8" ht="24" x14ac:dyDescent="0.2">
      <c r="B54" s="7" t="s">
        <v>24</v>
      </c>
      <c r="C54" s="8">
        <v>37635901.579999998</v>
      </c>
      <c r="D54" s="21">
        <v>-5745060.9900000002</v>
      </c>
      <c r="E54" s="8">
        <f t="shared" si="3"/>
        <v>31890840.589999996</v>
      </c>
      <c r="F54" s="21">
        <v>31890840.59</v>
      </c>
      <c r="G54" s="21">
        <v>31523061.530000001</v>
      </c>
      <c r="H54" s="8">
        <f t="shared" si="4"/>
        <v>-3.7252902984619141E-9</v>
      </c>
    </row>
    <row r="55" spans="2:8" ht="24" x14ac:dyDescent="0.2">
      <c r="B55" s="7" t="s">
        <v>25</v>
      </c>
      <c r="C55" s="8">
        <v>10038749.08</v>
      </c>
      <c r="D55" s="21">
        <v>-289107.81</v>
      </c>
      <c r="E55" s="8">
        <f t="shared" si="3"/>
        <v>9749641.2699999996</v>
      </c>
      <c r="F55" s="21">
        <v>9749641.2699999996</v>
      </c>
      <c r="G55" s="21">
        <v>9612349.9199999999</v>
      </c>
      <c r="H55" s="8">
        <f t="shared" si="4"/>
        <v>0</v>
      </c>
    </row>
    <row r="56" spans="2:8" x14ac:dyDescent="0.2">
      <c r="B56" s="7" t="s">
        <v>26</v>
      </c>
      <c r="C56" s="8">
        <v>58054242.140000001</v>
      </c>
      <c r="D56" s="21">
        <v>3343772.22</v>
      </c>
      <c r="E56" s="8">
        <f t="shared" si="3"/>
        <v>61398014.359999999</v>
      </c>
      <c r="F56" s="21">
        <v>61398014.359999999</v>
      </c>
      <c r="G56" s="21">
        <v>60606442.719999999</v>
      </c>
      <c r="H56" s="8">
        <f t="shared" si="4"/>
        <v>0</v>
      </c>
    </row>
    <row r="57" spans="2:8" ht="24" x14ac:dyDescent="0.2">
      <c r="B57" s="7" t="s">
        <v>27</v>
      </c>
      <c r="C57" s="8">
        <v>40904.620000000003</v>
      </c>
      <c r="D57" s="21">
        <v>3751467.93</v>
      </c>
      <c r="E57" s="8">
        <f t="shared" si="3"/>
        <v>3792372.5500000003</v>
      </c>
      <c r="F57" s="21">
        <v>3792372.55</v>
      </c>
      <c r="G57" s="21">
        <v>3750126.55</v>
      </c>
      <c r="H57" s="8">
        <f t="shared" si="4"/>
        <v>4.6566128730773926E-10</v>
      </c>
    </row>
    <row r="58" spans="2:8" x14ac:dyDescent="0.2">
      <c r="B58" s="7" t="s">
        <v>28</v>
      </c>
      <c r="C58" s="8">
        <v>815234.23</v>
      </c>
      <c r="D58" s="21">
        <v>-268697.68</v>
      </c>
      <c r="E58" s="8">
        <f t="shared" si="3"/>
        <v>546536.55000000005</v>
      </c>
      <c r="F58" s="21">
        <v>546536.55000000005</v>
      </c>
      <c r="G58" s="21">
        <v>544537.39</v>
      </c>
      <c r="H58" s="8">
        <f t="shared" si="4"/>
        <v>0</v>
      </c>
    </row>
    <row r="59" spans="2:8" x14ac:dyDescent="0.2">
      <c r="B59" s="7" t="s">
        <v>29</v>
      </c>
      <c r="C59" s="8">
        <v>84814013.450000003</v>
      </c>
      <c r="D59" s="22">
        <v>976241.83</v>
      </c>
      <c r="E59" s="8">
        <f t="shared" si="3"/>
        <v>85790255.280000001</v>
      </c>
      <c r="F59" s="21">
        <v>85790255.269999996</v>
      </c>
      <c r="G59" s="21">
        <v>84047734.239999995</v>
      </c>
      <c r="H59" s="8">
        <f t="shared" si="4"/>
        <v>1.000000536441803E-2</v>
      </c>
    </row>
    <row r="60" spans="2:8" x14ac:dyDescent="0.2">
      <c r="B60" s="7" t="s">
        <v>30</v>
      </c>
      <c r="C60" s="8">
        <v>44860005.950000003</v>
      </c>
      <c r="D60" s="22">
        <v>-747971.96</v>
      </c>
      <c r="E60" s="8">
        <f t="shared" si="3"/>
        <v>44112033.990000002</v>
      </c>
      <c r="F60" s="21">
        <v>43399850.990000002</v>
      </c>
      <c r="G60" s="21">
        <v>42667684.810000002</v>
      </c>
      <c r="H60" s="8">
        <f t="shared" si="4"/>
        <v>712183</v>
      </c>
    </row>
    <row r="61" spans="2:8" ht="24" x14ac:dyDescent="0.2">
      <c r="B61" s="7" t="s">
        <v>31</v>
      </c>
      <c r="C61" s="8">
        <v>73768718.299999997</v>
      </c>
      <c r="D61" s="22">
        <v>-3876513.45</v>
      </c>
      <c r="E61" s="8">
        <f t="shared" si="3"/>
        <v>69892204.849999994</v>
      </c>
      <c r="F61" s="21">
        <v>69892204.849999994</v>
      </c>
      <c r="G61" s="21">
        <v>68632582.689999998</v>
      </c>
      <c r="H61" s="8">
        <f t="shared" si="4"/>
        <v>0</v>
      </c>
    </row>
    <row r="62" spans="2:8" x14ac:dyDescent="0.2">
      <c r="B62" s="7" t="s">
        <v>32</v>
      </c>
      <c r="C62" s="8">
        <v>128649052.88</v>
      </c>
      <c r="D62" s="22">
        <v>-10310376.300000001</v>
      </c>
      <c r="E62" s="8">
        <f t="shared" si="3"/>
        <v>118338676.58</v>
      </c>
      <c r="F62" s="21">
        <v>118338676.58</v>
      </c>
      <c r="G62" s="21">
        <v>116143077.33</v>
      </c>
      <c r="H62" s="8">
        <f t="shared" si="4"/>
        <v>0</v>
      </c>
    </row>
    <row r="63" spans="2:8" x14ac:dyDescent="0.2">
      <c r="B63" s="7" t="s">
        <v>33</v>
      </c>
      <c r="C63" s="8">
        <v>112933523.89</v>
      </c>
      <c r="D63" s="22">
        <v>-7972290.7400000002</v>
      </c>
      <c r="E63" s="8">
        <f t="shared" si="3"/>
        <v>104961233.15000001</v>
      </c>
      <c r="F63" s="21">
        <v>104961233.15000001</v>
      </c>
      <c r="G63" s="21">
        <v>102760590.45999999</v>
      </c>
      <c r="H63" s="8">
        <f t="shared" si="4"/>
        <v>0</v>
      </c>
    </row>
    <row r="64" spans="2:8" ht="24" x14ac:dyDescent="0.2">
      <c r="B64" s="7" t="s">
        <v>34</v>
      </c>
      <c r="C64" s="8">
        <v>188677919.5</v>
      </c>
      <c r="D64" s="22">
        <v>-4423430.01</v>
      </c>
      <c r="E64" s="8">
        <f t="shared" si="3"/>
        <v>184254489.49000001</v>
      </c>
      <c r="F64" s="21">
        <v>184254489.49000001</v>
      </c>
      <c r="G64" s="21">
        <v>181106223.41999999</v>
      </c>
      <c r="H64" s="8">
        <f t="shared" si="4"/>
        <v>0</v>
      </c>
    </row>
    <row r="65" spans="2:8" x14ac:dyDescent="0.2">
      <c r="B65" s="7" t="s">
        <v>35</v>
      </c>
      <c r="C65" s="8">
        <v>22925901.579999998</v>
      </c>
      <c r="D65" s="22">
        <v>189404.45</v>
      </c>
      <c r="E65" s="8">
        <f t="shared" si="3"/>
        <v>23115306.029999997</v>
      </c>
      <c r="F65" s="21">
        <v>23115306.030000001</v>
      </c>
      <c r="G65" s="21">
        <v>22704516.059999999</v>
      </c>
      <c r="H65" s="8">
        <f t="shared" si="4"/>
        <v>-3.7252902984619141E-9</v>
      </c>
    </row>
    <row r="66" spans="2:8" x14ac:dyDescent="0.2">
      <c r="B66" s="7" t="s">
        <v>36</v>
      </c>
      <c r="C66" s="8">
        <v>93814349.599999994</v>
      </c>
      <c r="D66" s="22">
        <v>-5539251</v>
      </c>
      <c r="E66" s="8">
        <f t="shared" si="3"/>
        <v>88275098.599999994</v>
      </c>
      <c r="F66" s="21">
        <v>88275098.599999994</v>
      </c>
      <c r="G66" s="21">
        <v>86735428.150000006</v>
      </c>
      <c r="H66" s="8">
        <f t="shared" si="4"/>
        <v>0</v>
      </c>
    </row>
    <row r="67" spans="2:8" x14ac:dyDescent="0.2">
      <c r="B67" s="7" t="s">
        <v>37</v>
      </c>
      <c r="C67" s="8">
        <v>74447872.859999999</v>
      </c>
      <c r="D67" s="22">
        <v>-4067576.9</v>
      </c>
      <c r="E67" s="8">
        <f t="shared" si="3"/>
        <v>70380295.959999993</v>
      </c>
      <c r="F67" s="21">
        <v>70380295.959999993</v>
      </c>
      <c r="G67" s="21">
        <v>69141777.489999995</v>
      </c>
      <c r="H67" s="8">
        <f t="shared" si="4"/>
        <v>0</v>
      </c>
    </row>
    <row r="68" spans="2:8" x14ac:dyDescent="0.2">
      <c r="B68" s="7" t="s">
        <v>38</v>
      </c>
      <c r="C68" s="8">
        <v>76942486.390000001</v>
      </c>
      <c r="D68" s="22">
        <v>220590.88</v>
      </c>
      <c r="E68" s="8">
        <f t="shared" si="3"/>
        <v>77163077.269999996</v>
      </c>
      <c r="F68" s="21">
        <v>77163077.269999996</v>
      </c>
      <c r="G68" s="21">
        <v>75893290.519999996</v>
      </c>
      <c r="H68" s="8">
        <f t="shared" si="4"/>
        <v>0</v>
      </c>
    </row>
    <row r="69" spans="2:8" x14ac:dyDescent="0.2">
      <c r="B69" s="7" t="s">
        <v>39</v>
      </c>
      <c r="C69" s="8">
        <v>69544697.329999998</v>
      </c>
      <c r="D69" s="22">
        <v>-10575346.539999999</v>
      </c>
      <c r="E69" s="8">
        <f t="shared" si="3"/>
        <v>58969350.789999999</v>
      </c>
      <c r="F69" s="21">
        <v>58969350.789999999</v>
      </c>
      <c r="G69" s="21">
        <v>57869286.5</v>
      </c>
      <c r="H69" s="8">
        <f t="shared" si="4"/>
        <v>0</v>
      </c>
    </row>
    <row r="70" spans="2:8" x14ac:dyDescent="0.2">
      <c r="B70" s="7" t="s">
        <v>40</v>
      </c>
      <c r="C70" s="8">
        <v>112766645.59</v>
      </c>
      <c r="D70" s="22">
        <v>-2397430.48</v>
      </c>
      <c r="E70" s="8">
        <f t="shared" si="3"/>
        <v>110369215.11</v>
      </c>
      <c r="F70" s="21">
        <v>110366928.23</v>
      </c>
      <c r="G70" s="21">
        <v>108796942.04000001</v>
      </c>
      <c r="H70" s="8">
        <f t="shared" si="4"/>
        <v>2286.8799999952316</v>
      </c>
    </row>
    <row r="71" spans="2:8" x14ac:dyDescent="0.2">
      <c r="B71" s="7" t="s">
        <v>41</v>
      </c>
      <c r="C71" s="8">
        <v>84736409.230000004</v>
      </c>
      <c r="D71" s="22">
        <v>-2917456.09</v>
      </c>
      <c r="E71" s="8">
        <f t="shared" si="3"/>
        <v>81818953.140000001</v>
      </c>
      <c r="F71" s="21">
        <v>81818883.900000006</v>
      </c>
      <c r="G71" s="21">
        <v>80504782.140000001</v>
      </c>
      <c r="H71" s="8">
        <f t="shared" si="4"/>
        <v>69.239999994635582</v>
      </c>
    </row>
    <row r="72" spans="2:8" x14ac:dyDescent="0.2">
      <c r="B72" s="7" t="s">
        <v>42</v>
      </c>
      <c r="C72" s="8">
        <v>83732911.599999994</v>
      </c>
      <c r="D72" s="22">
        <v>-7559080.1200000001</v>
      </c>
      <c r="E72" s="8">
        <f t="shared" si="3"/>
        <v>76173831.479999989</v>
      </c>
      <c r="F72" s="21">
        <v>76173831.480000004</v>
      </c>
      <c r="G72" s="21">
        <v>75042102.810000002</v>
      </c>
      <c r="H72" s="8">
        <f t="shared" si="4"/>
        <v>-1.4901161193847656E-8</v>
      </c>
    </row>
    <row r="73" spans="2:8" ht="24" x14ac:dyDescent="0.2">
      <c r="B73" s="7" t="s">
        <v>43</v>
      </c>
      <c r="C73" s="8">
        <v>103954831.78</v>
      </c>
      <c r="D73" s="22">
        <v>-3872638.39</v>
      </c>
      <c r="E73" s="8">
        <f t="shared" si="3"/>
        <v>100082193.39</v>
      </c>
      <c r="F73" s="21">
        <v>100082193.39</v>
      </c>
      <c r="G73" s="21">
        <v>98294516.730000004</v>
      </c>
      <c r="H73" s="8">
        <f t="shared" si="4"/>
        <v>0</v>
      </c>
    </row>
    <row r="74" spans="2:8" x14ac:dyDescent="0.2">
      <c r="B74" s="7" t="s">
        <v>44</v>
      </c>
      <c r="C74" s="8">
        <v>198574874.65000001</v>
      </c>
      <c r="D74" s="21">
        <v>305723190.89999998</v>
      </c>
      <c r="E74" s="8">
        <f t="shared" si="3"/>
        <v>504298065.54999995</v>
      </c>
      <c r="F74" s="21">
        <v>480111994.5</v>
      </c>
      <c r="G74" s="21">
        <v>456856231.16000003</v>
      </c>
      <c r="H74" s="8">
        <f t="shared" si="4"/>
        <v>24186071.049999952</v>
      </c>
    </row>
    <row r="75" spans="2:8" x14ac:dyDescent="0.2">
      <c r="B75" s="7"/>
      <c r="C75" s="8"/>
      <c r="D75" s="8"/>
      <c r="E75" s="8"/>
      <c r="F75" s="8"/>
      <c r="G75" s="8"/>
      <c r="H75" s="8"/>
    </row>
    <row r="76" spans="2:8" x14ac:dyDescent="0.2">
      <c r="B76" s="7"/>
      <c r="C76" s="8"/>
      <c r="D76" s="8"/>
      <c r="E76" s="8"/>
      <c r="F76" s="8"/>
      <c r="G76" s="8"/>
      <c r="H76" s="8"/>
    </row>
    <row r="77" spans="2:8" x14ac:dyDescent="0.2">
      <c r="B77" s="7"/>
      <c r="C77" s="8"/>
      <c r="D77" s="8"/>
      <c r="E77" s="8"/>
      <c r="F77" s="8"/>
      <c r="G77" s="8"/>
      <c r="H77" s="8"/>
    </row>
    <row r="78" spans="2:8" x14ac:dyDescent="0.2">
      <c r="B78" s="7"/>
      <c r="C78" s="8"/>
      <c r="D78" s="8"/>
      <c r="E78" s="8"/>
      <c r="F78" s="8"/>
      <c r="G78" s="8"/>
      <c r="H78" s="8"/>
    </row>
    <row r="79" spans="2:8" x14ac:dyDescent="0.2">
      <c r="B79" s="7"/>
      <c r="C79" s="8"/>
      <c r="D79" s="8"/>
      <c r="E79" s="8"/>
      <c r="F79" s="8"/>
      <c r="G79" s="8"/>
      <c r="H79" s="8"/>
    </row>
    <row r="80" spans="2:8" x14ac:dyDescent="0.2">
      <c r="B80" s="7"/>
      <c r="C80" s="8"/>
      <c r="D80" s="8"/>
      <c r="E80" s="8"/>
      <c r="F80" s="8"/>
      <c r="G80" s="8"/>
      <c r="H80" s="8"/>
    </row>
    <row r="81" spans="2:8" ht="12" customHeight="1" x14ac:dyDescent="0.2">
      <c r="B81" s="11"/>
      <c r="C81" s="10"/>
      <c r="D81" s="10"/>
      <c r="E81" s="10"/>
      <c r="F81" s="10"/>
      <c r="G81" s="10"/>
      <c r="H81" s="10"/>
    </row>
    <row r="82" spans="2:8" x14ac:dyDescent="0.2">
      <c r="B82" s="3" t="s">
        <v>46</v>
      </c>
      <c r="C82" s="4">
        <f>SUM(C9+C43)</f>
        <v>2684994113.5499997</v>
      </c>
      <c r="D82" s="4">
        <f t="shared" ref="D82:H82" si="5">SUM(D9+D43)</f>
        <v>450888254.53999996</v>
      </c>
      <c r="E82" s="4">
        <f t="shared" si="5"/>
        <v>3135882368.0899997</v>
      </c>
      <c r="F82" s="4">
        <f t="shared" si="5"/>
        <v>2795158008.1200004</v>
      </c>
      <c r="G82" s="4">
        <f t="shared" si="5"/>
        <v>2682035600.8099999</v>
      </c>
      <c r="H82" s="4">
        <f t="shared" si="5"/>
        <v>340724359.96999931</v>
      </c>
    </row>
    <row r="83" spans="2:8" x14ac:dyDescent="0.2">
      <c r="B83" s="5"/>
      <c r="C83" s="6"/>
      <c r="D83" s="6"/>
      <c r="E83" s="19"/>
      <c r="F83" s="6"/>
      <c r="G83" s="6"/>
      <c r="H83" s="6"/>
    </row>
    <row r="84" spans="2:8" s="20" customFormat="1" ht="11.25" customHeight="1" x14ac:dyDescent="0.2"/>
    <row r="85" spans="2:8" s="20" customFormat="1" x14ac:dyDescent="0.2"/>
    <row r="86" spans="2:8" s="20" customFormat="1" x14ac:dyDescent="0.2"/>
    <row r="87" spans="2:8" s="20" customFormat="1" x14ac:dyDescent="0.2"/>
    <row r="88" spans="2:8" s="20" customFormat="1" x14ac:dyDescent="0.2"/>
    <row r="89" spans="2:8" s="20" customFormat="1" x14ac:dyDescent="0.2"/>
    <row r="90" spans="2:8" s="20" customFormat="1" x14ac:dyDescent="0.2"/>
    <row r="91" spans="2:8" s="20" customFormat="1" x14ac:dyDescent="0.2">
      <c r="B91" s="24"/>
      <c r="F91" s="24"/>
      <c r="G91" s="24"/>
      <c r="H91" s="24"/>
    </row>
    <row r="92" spans="2:8" s="20" customFormat="1" x14ac:dyDescent="0.2">
      <c r="B92" s="25" t="s">
        <v>49</v>
      </c>
      <c r="G92" s="25" t="s">
        <v>51</v>
      </c>
    </row>
    <row r="93" spans="2:8" s="20" customFormat="1" x14ac:dyDescent="0.2">
      <c r="B93" s="26" t="s">
        <v>50</v>
      </c>
      <c r="G93" s="26" t="s">
        <v>52</v>
      </c>
    </row>
    <row r="94" spans="2:8" s="20" customFormat="1" x14ac:dyDescent="0.2"/>
    <row r="95" spans="2:8" s="20" customFormat="1" x14ac:dyDescent="0.2"/>
    <row r="96" spans="2:8" s="20" customFormat="1" x14ac:dyDescent="0.2"/>
    <row r="97" s="20" customFormat="1" x14ac:dyDescent="0.2"/>
    <row r="98" s="20" customFormat="1" x14ac:dyDescent="0.2"/>
    <row r="99" s="20" customFormat="1" x14ac:dyDescent="0.2"/>
    <row r="100" s="20" customFormat="1" x14ac:dyDescent="0.2"/>
    <row r="101" s="20" customFormat="1" x14ac:dyDescent="0.2"/>
    <row r="102" s="20" customFormat="1" x14ac:dyDescent="0.2"/>
    <row r="103" s="20" customFormat="1" x14ac:dyDescent="0.2"/>
    <row r="104" s="20" customFormat="1" x14ac:dyDescent="0.2"/>
    <row r="105" s="20" customFormat="1" x14ac:dyDescent="0.2"/>
    <row r="106" s="20" customFormat="1" x14ac:dyDescent="0.2"/>
    <row r="107" s="20" customFormat="1" x14ac:dyDescent="0.2"/>
    <row r="108" s="20" customFormat="1" x14ac:dyDescent="0.2"/>
    <row r="109" s="20" customFormat="1" x14ac:dyDescent="0.2"/>
    <row r="110" s="20" customFormat="1" x14ac:dyDescent="0.2"/>
    <row r="111" s="20" customFormat="1" x14ac:dyDescent="0.2"/>
    <row r="112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  <row r="145" spans="19:19" s="20" customFormat="1" x14ac:dyDescent="0.2"/>
    <row r="146" spans="19:19" s="20" customFormat="1" x14ac:dyDescent="0.2"/>
    <row r="147" spans="19:19" s="20" customFormat="1" x14ac:dyDescent="0.2"/>
    <row r="148" spans="19:19" s="20" customFormat="1" x14ac:dyDescent="0.2"/>
    <row r="149" spans="19:19" s="20" customFormat="1" x14ac:dyDescent="0.2"/>
    <row r="150" spans="19:19" s="20" customFormat="1" x14ac:dyDescent="0.2">
      <c r="S150" s="20" t="s">
        <v>47</v>
      </c>
    </row>
    <row r="151" spans="19:19" s="20" customFormat="1" x14ac:dyDescent="0.2"/>
    <row r="152" spans="19:19" s="20" customFormat="1" x14ac:dyDescent="0.2"/>
    <row r="153" spans="19:19" s="20" customFormat="1" x14ac:dyDescent="0.2"/>
    <row r="154" spans="19:19" s="20" customFormat="1" x14ac:dyDescent="0.2"/>
    <row r="155" spans="19:19" s="20" customFormat="1" x14ac:dyDescent="0.2"/>
    <row r="156" spans="19:19" s="20" customFormat="1" x14ac:dyDescent="0.2"/>
    <row r="157" spans="19:19" s="20" customFormat="1" x14ac:dyDescent="0.2"/>
    <row r="158" spans="19:19" s="20" customFormat="1" x14ac:dyDescent="0.2"/>
    <row r="159" spans="19:19" s="20" customFormat="1" x14ac:dyDescent="0.2"/>
    <row r="160" spans="19:19" s="20" customFormat="1" x14ac:dyDescent="0.2"/>
    <row r="161" s="20" customFormat="1" x14ac:dyDescent="0.2"/>
    <row r="162" s="20" customFormat="1" x14ac:dyDescent="0.2"/>
    <row r="163" s="20" customFormat="1" x14ac:dyDescent="0.2"/>
    <row r="164" s="20" customFormat="1" x14ac:dyDescent="0.2"/>
    <row r="165" s="20" customFormat="1" x14ac:dyDescent="0.2"/>
    <row r="166" s="20" customFormat="1" x14ac:dyDescent="0.2"/>
    <row r="167" s="20" customFormat="1" x14ac:dyDescent="0.2"/>
    <row r="168" s="20" customFormat="1" x14ac:dyDescent="0.2"/>
    <row r="169" s="20" customFormat="1" x14ac:dyDescent="0.2"/>
    <row r="170" s="20" customFormat="1" x14ac:dyDescent="0.2"/>
    <row r="171" s="20" customFormat="1" x14ac:dyDescent="0.2"/>
    <row r="172" s="20" customFormat="1" x14ac:dyDescent="0.2"/>
    <row r="173" s="20" customFormat="1" x14ac:dyDescent="0.2"/>
    <row r="174" s="20" customFormat="1" x14ac:dyDescent="0.2"/>
    <row r="175" s="20" customFormat="1" x14ac:dyDescent="0.2"/>
    <row r="176" s="20" customFormat="1" x14ac:dyDescent="0.2"/>
    <row r="177" s="20" customFormat="1" x14ac:dyDescent="0.2"/>
    <row r="178" s="20" customFormat="1" x14ac:dyDescent="0.2"/>
    <row r="179" s="20" customFormat="1" x14ac:dyDescent="0.2"/>
    <row r="180" s="20" customFormat="1" x14ac:dyDescent="0.2"/>
    <row r="181" s="20" customFormat="1" x14ac:dyDescent="0.2"/>
    <row r="182" s="20" customFormat="1" x14ac:dyDescent="0.2"/>
    <row r="183" s="20" customFormat="1" x14ac:dyDescent="0.2"/>
    <row r="184" s="20" customFormat="1" x14ac:dyDescent="0.2"/>
    <row r="185" s="20" customFormat="1" x14ac:dyDescent="0.2"/>
    <row r="186" s="20" customFormat="1" x14ac:dyDescent="0.2"/>
    <row r="187" s="20" customFormat="1" x14ac:dyDescent="0.2"/>
    <row r="188" s="20" customFormat="1" x14ac:dyDescent="0.2"/>
    <row r="189" s="20" customFormat="1" x14ac:dyDescent="0.2"/>
    <row r="190" s="20" customFormat="1" x14ac:dyDescent="0.2"/>
    <row r="191" s="20" customFormat="1" x14ac:dyDescent="0.2"/>
    <row r="192" s="20" customFormat="1" x14ac:dyDescent="0.2"/>
    <row r="193" s="20" customFormat="1" x14ac:dyDescent="0.2"/>
    <row r="194" s="20" customFormat="1" x14ac:dyDescent="0.2"/>
    <row r="195" s="20" customFormat="1" x14ac:dyDescent="0.2"/>
    <row r="196" s="20" customFormat="1" x14ac:dyDescent="0.2"/>
    <row r="197" s="20" customFormat="1" x14ac:dyDescent="0.2"/>
  </sheetData>
  <sheetProtection password="F376" sheet="1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3622047244094491" right="0.23622047244094491" top="0.74803149606299213" bottom="0.74803149606299213" header="0.31496062992125984" footer="0.31496062992125984"/>
  <pageSetup scale="77" fitToHeight="0" orientation="portrait" r:id="rId1"/>
  <headerFooter differentFirst="1">
    <firstFooter>&amp;C“Bajo protesta de decir verdad declaramos que los Estados Financieros y sus notas, son razonablemente correctos y son responsabilidad del emisor.” 
 Sello Digital: 6100870000202400003erTrimestre000020241014134156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EAEPED_ADMIN</vt:lpstr>
      <vt:lpstr>EAEPED_ADMIN!Área_de_impresión</vt:lpstr>
      <vt:lpstr>EAEPED_ADMIN!Títulos_a_imprimir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Daniela</cp:lastModifiedBy>
  <cp:lastPrinted>2025-01-28T18:45:41Z</cp:lastPrinted>
  <dcterms:created xsi:type="dcterms:W3CDTF">2020-01-08T21:44:09Z</dcterms:created>
  <dcterms:modified xsi:type="dcterms:W3CDTF">2025-01-28T18:45:43Z</dcterms:modified>
</cp:coreProperties>
</file>